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<sst xmlns="http://schemas.openxmlformats.org/spreadsheetml/2006/main" count="99" uniqueCount="45">
  <si>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Rodzaj działalności</t>
  </si>
  <si>
    <t>Wyszczególnienie</t>
  </si>
  <si>
    <t>WYDATKI 2007</t>
  </si>
  <si>
    <t>WYDATKI  2008</t>
  </si>
  <si>
    <t>WYDATKI 2009</t>
  </si>
  <si>
    <t>WYDATKI 2010</t>
  </si>
  <si>
    <t>Szkoły podstawowe</t>
  </si>
  <si>
    <t>1) Wynagrodzenia wraz z pochodnymi i ZFŚS</t>
  </si>
  <si>
    <t xml:space="preserve">2) Wydatki rzeczowe </t>
  </si>
  <si>
    <t>3) Dotacja dla placówek niepublicznych</t>
  </si>
  <si>
    <t>4) Inwestycje</t>
  </si>
  <si>
    <t>5) Remonty</t>
  </si>
  <si>
    <t>Gimnazja</t>
  </si>
  <si>
    <t>Świetlice szkolne</t>
  </si>
  <si>
    <t>Oddziały "O" przy Szkole Podstawowej</t>
  </si>
  <si>
    <t>2) Koszty rzeczowe</t>
  </si>
  <si>
    <t>Przedszkola</t>
  </si>
  <si>
    <t>Stołówki przedszkolne</t>
  </si>
  <si>
    <t>Dowożenie uczniów do szkół</t>
  </si>
  <si>
    <t>Gminny Zarząd Oświaty</t>
  </si>
  <si>
    <t>3) Inwestycje</t>
  </si>
  <si>
    <t>Doskonalenie zawodowe nauczycieli</t>
  </si>
  <si>
    <t>Pozostała działalność (pływalnia+ ZFŚwS,kształcenie młodocianych)</t>
  </si>
  <si>
    <t>Projekty unijne</t>
  </si>
  <si>
    <t>ŻŁOBKI</t>
  </si>
  <si>
    <t>1) Wynagrodzenia wraz z pochodnymi</t>
  </si>
  <si>
    <t>Wczesne wspomaganie rozwoju dziecka</t>
  </si>
  <si>
    <t>Ośrodki rewalidacyjno-wychowawcze</t>
  </si>
  <si>
    <t>Profilaktyka</t>
  </si>
  <si>
    <t>Pomoc materialna dla uczniów</t>
  </si>
  <si>
    <t>1) Wynagrodzenia z pochodnymi</t>
  </si>
  <si>
    <t>Kolonie i obozy</t>
  </si>
  <si>
    <t>Ogółem</t>
  </si>
  <si>
    <t>RAZEM  GZO</t>
  </si>
  <si>
    <t>Inwestycje w GMINIE</t>
  </si>
  <si>
    <t>REMONTY W GMINIE</t>
  </si>
  <si>
    <t>OGÓŁEM:</t>
  </si>
  <si>
    <t>Źródła finansowania</t>
  </si>
  <si>
    <t>Subwencja Oświatowa</t>
  </si>
  <si>
    <t>Dotacje MEN i inne środki</t>
  </si>
  <si>
    <t xml:space="preserve">Dochody wykonane wg RB 27S </t>
  </si>
  <si>
    <t>Programy unijne</t>
  </si>
  <si>
    <t>Przeciwdziałania alkoholizmowi</t>
  </si>
  <si>
    <t>Środki GMINY</t>
  </si>
  <si>
    <t>RAZEM  PRZYCHODY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</si>
</sst>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46"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b/>
      <sz val="10"/>
      <name val="Arial"/>
      <family val="0"/>
    </font>
    <font>
      <b/>
      <sz val="12"/>
      <name val="Arial CE"/>
      <family val="2"/>
    </font>
    <font>
      <b/>
      <sz val="8"/>
      <name val="Arial CE"/>
      <family val="0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3" fontId="1" fillId="0" borderId="13" xfId="42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4" fontId="3" fillId="0" borderId="14" xfId="42" applyNumberFormat="1" applyFont="1" applyBorder="1" applyAlignment="1">
      <alignment/>
    </xf>
    <xf numFmtId="164" fontId="0" fillId="0" borderId="15" xfId="42" applyNumberFormat="1" applyFont="1" applyBorder="1" applyAlignment="1">
      <alignment/>
    </xf>
    <xf numFmtId="164" fontId="0" fillId="0" borderId="14" xfId="42" applyNumberFormat="1" applyFont="1" applyBorder="1" applyAlignment="1">
      <alignment/>
    </xf>
    <xf numFmtId="43" fontId="0" fillId="0" borderId="14" xfId="42" applyFont="1" applyBorder="1" applyAlignment="1">
      <alignment/>
    </xf>
    <xf numFmtId="43" fontId="0" fillId="0" borderId="16" xfId="42" applyFont="1" applyBorder="1" applyAlignment="1">
      <alignment/>
    </xf>
    <xf numFmtId="0" fontId="2" fillId="0" borderId="17" xfId="0" applyFont="1" applyBorder="1" applyAlignment="1">
      <alignment/>
    </xf>
    <xf numFmtId="164" fontId="3" fillId="0" borderId="17" xfId="42" applyNumberFormat="1" applyFont="1" applyBorder="1" applyAlignment="1">
      <alignment/>
    </xf>
    <xf numFmtId="164" fontId="0" fillId="0" borderId="18" xfId="42" applyNumberFormat="1" applyFont="1" applyBorder="1" applyAlignment="1">
      <alignment/>
    </xf>
    <xf numFmtId="164" fontId="0" fillId="0" borderId="17" xfId="42" applyNumberFormat="1" applyFont="1" applyBorder="1" applyAlignment="1">
      <alignment/>
    </xf>
    <xf numFmtId="43" fontId="0" fillId="0" borderId="17" xfId="42" applyFont="1" applyBorder="1" applyAlignment="1">
      <alignment/>
    </xf>
    <xf numFmtId="43" fontId="0" fillId="0" borderId="19" xfId="42" applyFont="1" applyBorder="1" applyAlignment="1">
      <alignment/>
    </xf>
    <xf numFmtId="0" fontId="2" fillId="0" borderId="20" xfId="0" applyFont="1" applyBorder="1" applyAlignment="1">
      <alignment/>
    </xf>
    <xf numFmtId="164" fontId="3" fillId="0" borderId="20" xfId="42" applyNumberFormat="1" applyFont="1" applyBorder="1" applyAlignment="1">
      <alignment/>
    </xf>
    <xf numFmtId="164" fontId="0" fillId="0" borderId="21" xfId="42" applyNumberFormat="1" applyFont="1" applyBorder="1" applyAlignment="1">
      <alignment/>
    </xf>
    <xf numFmtId="164" fontId="0" fillId="0" borderId="20" xfId="42" applyNumberFormat="1" applyFont="1" applyBorder="1" applyAlignment="1">
      <alignment/>
    </xf>
    <xf numFmtId="43" fontId="0" fillId="0" borderId="20" xfId="42" applyFont="1" applyBorder="1" applyAlignment="1">
      <alignment/>
    </xf>
    <xf numFmtId="43" fontId="0" fillId="0" borderId="22" xfId="42" applyFont="1" applyBorder="1" applyAlignment="1">
      <alignment/>
    </xf>
    <xf numFmtId="43" fontId="0" fillId="0" borderId="0" xfId="0" applyNumberFormat="1" applyAlignment="1">
      <alignment/>
    </xf>
    <xf numFmtId="164" fontId="0" fillId="0" borderId="16" xfId="42" applyNumberFormat="1" applyFont="1" applyBorder="1" applyAlignment="1">
      <alignment/>
    </xf>
    <xf numFmtId="164" fontId="0" fillId="0" borderId="19" xfId="42" applyNumberFormat="1" applyFont="1" applyBorder="1" applyAlignment="1">
      <alignment/>
    </xf>
    <xf numFmtId="164" fontId="0" fillId="0" borderId="22" xfId="42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23" xfId="0" applyFont="1" applyBorder="1" applyAlignment="1">
      <alignment/>
    </xf>
    <xf numFmtId="164" fontId="0" fillId="0" borderId="24" xfId="42" applyNumberFormat="1" applyFont="1" applyBorder="1" applyAlignment="1">
      <alignment/>
    </xf>
    <xf numFmtId="164" fontId="0" fillId="0" borderId="25" xfId="42" applyNumberFormat="1" applyFont="1" applyBorder="1" applyAlignment="1">
      <alignment/>
    </xf>
    <xf numFmtId="43" fontId="0" fillId="0" borderId="0" xfId="0" applyNumberFormat="1" applyBorder="1" applyAlignment="1">
      <alignment/>
    </xf>
    <xf numFmtId="164" fontId="0" fillId="0" borderId="26" xfId="42" applyNumberFormat="1" applyFont="1" applyBorder="1" applyAlignment="1">
      <alignment/>
    </xf>
    <xf numFmtId="164" fontId="0" fillId="0" borderId="27" xfId="42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8" xfId="0" applyFont="1" applyFill="1" applyBorder="1" applyAlignment="1">
      <alignment/>
    </xf>
    <xf numFmtId="164" fontId="0" fillId="0" borderId="29" xfId="42" applyNumberFormat="1" applyFont="1" applyFill="1" applyBorder="1" applyAlignment="1">
      <alignment/>
    </xf>
    <xf numFmtId="43" fontId="0" fillId="0" borderId="27" xfId="42" applyFont="1" applyBorder="1" applyAlignment="1">
      <alignment/>
    </xf>
    <xf numFmtId="43" fontId="0" fillId="0" borderId="30" xfId="42" applyFont="1" applyBorder="1" applyAlignment="1">
      <alignment/>
    </xf>
    <xf numFmtId="43" fontId="4" fillId="0" borderId="17" xfId="42" applyFont="1" applyBorder="1" applyAlignment="1">
      <alignment/>
    </xf>
    <xf numFmtId="43" fontId="4" fillId="0" borderId="19" xfId="42" applyFont="1" applyBorder="1" applyAlignment="1">
      <alignment/>
    </xf>
    <xf numFmtId="0" fontId="0" fillId="0" borderId="20" xfId="0" applyBorder="1" applyAlignment="1">
      <alignment/>
    </xf>
    <xf numFmtId="0" fontId="0" fillId="0" borderId="31" xfId="0" applyBorder="1" applyAlignment="1">
      <alignment/>
    </xf>
    <xf numFmtId="43" fontId="0" fillId="0" borderId="32" xfId="42" applyFont="1" applyBorder="1" applyAlignment="1">
      <alignment/>
    </xf>
    <xf numFmtId="0" fontId="2" fillId="0" borderId="33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164" fontId="0" fillId="0" borderId="12" xfId="42" applyNumberFormat="1" applyFont="1" applyBorder="1" applyAlignment="1">
      <alignment/>
    </xf>
    <xf numFmtId="164" fontId="0" fillId="0" borderId="11" xfId="42" applyNumberFormat="1" applyFont="1" applyBorder="1" applyAlignment="1">
      <alignment/>
    </xf>
    <xf numFmtId="43" fontId="0" fillId="0" borderId="11" xfId="42" applyFont="1" applyBorder="1" applyAlignment="1">
      <alignment/>
    </xf>
    <xf numFmtId="43" fontId="0" fillId="0" borderId="13" xfId="42" applyFont="1" applyBorder="1" applyAlignment="1">
      <alignment/>
    </xf>
    <xf numFmtId="164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/>
    </xf>
    <xf numFmtId="164" fontId="5" fillId="0" borderId="11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43" fontId="5" fillId="0" borderId="13" xfId="42" applyFont="1" applyBorder="1" applyAlignment="1">
      <alignment/>
    </xf>
    <xf numFmtId="0" fontId="6" fillId="0" borderId="34" xfId="0" applyFont="1" applyBorder="1" applyAlignment="1">
      <alignment/>
    </xf>
    <xf numFmtId="0" fontId="5" fillId="0" borderId="15" xfId="0" applyFont="1" applyBorder="1" applyAlignment="1">
      <alignment/>
    </xf>
    <xf numFmtId="164" fontId="5" fillId="0" borderId="14" xfId="0" applyNumberFormat="1" applyFont="1" applyBorder="1" applyAlignment="1">
      <alignment/>
    </xf>
    <xf numFmtId="0" fontId="6" fillId="0" borderId="35" xfId="0" applyFont="1" applyBorder="1" applyAlignment="1">
      <alignment/>
    </xf>
    <xf numFmtId="0" fontId="5" fillId="0" borderId="24" xfId="0" applyFont="1" applyBorder="1" applyAlignment="1">
      <alignment/>
    </xf>
    <xf numFmtId="164" fontId="5" fillId="0" borderId="23" xfId="0" applyNumberFormat="1" applyFont="1" applyBorder="1" applyAlignment="1">
      <alignment/>
    </xf>
    <xf numFmtId="43" fontId="4" fillId="0" borderId="20" xfId="42" applyFont="1" applyBorder="1" applyAlignment="1">
      <alignment/>
    </xf>
    <xf numFmtId="0" fontId="5" fillId="0" borderId="12" xfId="0" applyFont="1" applyBorder="1" applyAlignment="1">
      <alignment/>
    </xf>
    <xf numFmtId="0" fontId="7" fillId="0" borderId="15" xfId="0" applyFont="1" applyBorder="1" applyAlignment="1">
      <alignment/>
    </xf>
    <xf numFmtId="164" fontId="8" fillId="0" borderId="14" xfId="42" applyNumberFormat="1" applyFont="1" applyBorder="1" applyAlignment="1">
      <alignment/>
    </xf>
    <xf numFmtId="164" fontId="0" fillId="0" borderId="0" xfId="42" applyNumberFormat="1" applyFont="1" applyFill="1" applyBorder="1" applyAlignment="1">
      <alignment/>
    </xf>
    <xf numFmtId="0" fontId="7" fillId="0" borderId="18" xfId="0" applyFont="1" applyBorder="1" applyAlignment="1">
      <alignment/>
    </xf>
    <xf numFmtId="164" fontId="8" fillId="0" borderId="17" xfId="42" applyNumberFormat="1" applyFont="1" applyBorder="1" applyAlignment="1">
      <alignment/>
    </xf>
    <xf numFmtId="164" fontId="8" fillId="0" borderId="17" xfId="42" applyNumberFormat="1" applyFont="1" applyBorder="1" applyAlignment="1">
      <alignment/>
    </xf>
    <xf numFmtId="0" fontId="7" fillId="0" borderId="26" xfId="0" applyFont="1" applyBorder="1" applyAlignment="1">
      <alignment/>
    </xf>
    <xf numFmtId="164" fontId="8" fillId="0" borderId="27" xfId="42" applyNumberFormat="1" applyFont="1" applyBorder="1" applyAlignment="1">
      <alignment/>
    </xf>
    <xf numFmtId="0" fontId="9" fillId="0" borderId="33" xfId="0" applyFont="1" applyBorder="1" applyAlignment="1">
      <alignment/>
    </xf>
    <xf numFmtId="164" fontId="10" fillId="0" borderId="11" xfId="42" applyNumberFormat="1" applyFont="1" applyBorder="1" applyAlignment="1">
      <alignment/>
    </xf>
    <xf numFmtId="164" fontId="10" fillId="0" borderId="13" xfId="42" applyNumberFormat="1" applyFont="1" applyBorder="1" applyAlignment="1">
      <alignment/>
    </xf>
    <xf numFmtId="43" fontId="10" fillId="0" borderId="13" xfId="42" applyFont="1" applyBorder="1" applyAlignment="1">
      <alignment/>
    </xf>
    <xf numFmtId="0" fontId="8" fillId="0" borderId="36" xfId="0" applyFont="1" applyBorder="1" applyAlignment="1">
      <alignment/>
    </xf>
    <xf numFmtId="0" fontId="10" fillId="0" borderId="36" xfId="0" applyFont="1" applyBorder="1" applyAlignment="1">
      <alignment horizont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49" fontId="1" fillId="0" borderId="25" xfId="42" applyNumberFormat="1" applyFont="1" applyFill="1" applyBorder="1" applyAlignment="1">
      <alignment horizontal="center" vertical="center" wrapText="1"/>
    </xf>
    <xf numFmtId="43" fontId="0" fillId="0" borderId="0" xfId="42" applyFont="1" applyAlignment="1">
      <alignment/>
    </xf>
    <xf numFmtId="43" fontId="3" fillId="0" borderId="14" xfId="42" applyFont="1" applyBorder="1" applyAlignment="1">
      <alignment/>
    </xf>
    <xf numFmtId="43" fontId="3" fillId="0" borderId="17" xfId="42" applyFont="1" applyBorder="1" applyAlignment="1">
      <alignment/>
    </xf>
    <xf numFmtId="43" fontId="3" fillId="0" borderId="20" xfId="42" applyFont="1" applyBorder="1" applyAlignment="1">
      <alignment/>
    </xf>
    <xf numFmtId="43" fontId="4" fillId="0" borderId="16" xfId="42" applyFont="1" applyBorder="1" applyAlignment="1">
      <alignment/>
    </xf>
    <xf numFmtId="43" fontId="4" fillId="0" borderId="22" xfId="42" applyFont="1" applyBorder="1" applyAlignment="1">
      <alignment/>
    </xf>
    <xf numFmtId="43" fontId="4" fillId="0" borderId="14" xfId="42" applyFont="1" applyBorder="1" applyAlignment="1">
      <alignment/>
    </xf>
    <xf numFmtId="0" fontId="5" fillId="0" borderId="3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40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8"/>
  <sheetViews>
    <sheetView tabSelected="1" zoomScalePageLayoutView="0" workbookViewId="0" topLeftCell="A1">
      <selection activeCell="N31" sqref="N31"/>
    </sheetView>
  </sheetViews>
  <sheetFormatPr defaultColWidth="9.140625" defaultRowHeight="12.75"/>
  <cols>
    <col min="1" max="1" width="12.140625" style="0" customWidth="1"/>
    <col min="2" max="2" width="33.8515625" style="0" customWidth="1"/>
    <col min="3" max="3" width="18.00390625" style="0" customWidth="1"/>
    <col min="4" max="4" width="20.140625" style="0" customWidth="1"/>
    <col min="5" max="5" width="23.8515625" style="0" customWidth="1"/>
    <col min="6" max="6" width="26.7109375" style="82" customWidth="1"/>
    <col min="7" max="7" width="6.28125" style="0" bestFit="1" customWidth="1"/>
  </cols>
  <sheetData>
    <row r="1" spans="1:6" ht="26.25" thickBo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</row>
    <row r="2" spans="1:6" ht="12.75">
      <c r="A2" s="95" t="s">
        <v>6</v>
      </c>
      <c r="B2" s="6" t="s">
        <v>7</v>
      </c>
      <c r="C2" s="8">
        <v>13557333.26</v>
      </c>
      <c r="D2" s="9">
        <v>14202413</v>
      </c>
      <c r="E2" s="10">
        <v>14990792.26</v>
      </c>
      <c r="F2" s="11">
        <v>15730373.66</v>
      </c>
    </row>
    <row r="3" spans="1:6" ht="12.75">
      <c r="A3" s="96"/>
      <c r="B3" s="12" t="s">
        <v>8</v>
      </c>
      <c r="C3" s="14">
        <v>1454380.73</v>
      </c>
      <c r="D3" s="15">
        <v>1276487</v>
      </c>
      <c r="E3" s="16">
        <v>1294689.51</v>
      </c>
      <c r="F3" s="17">
        <v>1467334.66</v>
      </c>
    </row>
    <row r="4" spans="1:6" ht="12.75">
      <c r="A4" s="96"/>
      <c r="B4" s="12" t="s">
        <v>9</v>
      </c>
      <c r="C4" s="14">
        <v>468625.3</v>
      </c>
      <c r="D4" s="15">
        <v>546619</v>
      </c>
      <c r="E4" s="16">
        <v>595828.65</v>
      </c>
      <c r="F4" s="17">
        <v>660453.1</v>
      </c>
    </row>
    <row r="5" spans="1:6" ht="12.75">
      <c r="A5" s="96"/>
      <c r="B5" s="12" t="s">
        <v>10</v>
      </c>
      <c r="C5" s="14">
        <v>10916</v>
      </c>
      <c r="D5" s="15">
        <v>4270</v>
      </c>
      <c r="E5" s="16"/>
      <c r="F5" s="17"/>
    </row>
    <row r="6" spans="1:7" ht="13.5" thickBot="1">
      <c r="A6" s="105"/>
      <c r="B6" s="18" t="s">
        <v>11</v>
      </c>
      <c r="C6" s="20">
        <v>68234</v>
      </c>
      <c r="D6" s="21">
        <v>107109</v>
      </c>
      <c r="E6" s="22">
        <v>79970.07</v>
      </c>
      <c r="F6" s="23">
        <v>51107.35</v>
      </c>
      <c r="G6" s="24"/>
    </row>
    <row r="7" spans="1:6" ht="12.75">
      <c r="A7" s="95" t="s">
        <v>12</v>
      </c>
      <c r="B7" s="6" t="s">
        <v>7</v>
      </c>
      <c r="C7" s="8">
        <v>9016437</v>
      </c>
      <c r="D7" s="9">
        <v>9418541.38</v>
      </c>
      <c r="E7" s="10">
        <v>10047132.52</v>
      </c>
      <c r="F7" s="11">
        <v>10595299.01</v>
      </c>
    </row>
    <row r="8" spans="1:6" ht="12.75">
      <c r="A8" s="96"/>
      <c r="B8" s="12" t="s">
        <v>8</v>
      </c>
      <c r="C8" s="14">
        <v>1110796.02</v>
      </c>
      <c r="D8" s="15">
        <v>1171327</v>
      </c>
      <c r="E8" s="16">
        <v>1292155.16</v>
      </c>
      <c r="F8" s="17">
        <v>1495630.26</v>
      </c>
    </row>
    <row r="9" spans="1:6" ht="12.75">
      <c r="A9" s="96"/>
      <c r="B9" s="12" t="s">
        <v>9</v>
      </c>
      <c r="C9" s="14">
        <v>348480.84</v>
      </c>
      <c r="D9" s="15">
        <v>421943</v>
      </c>
      <c r="E9" s="16">
        <v>611979.2</v>
      </c>
      <c r="F9" s="17">
        <v>577514</v>
      </c>
    </row>
    <row r="10" spans="1:6" ht="12.75">
      <c r="A10" s="96"/>
      <c r="B10" s="12" t="s">
        <v>10</v>
      </c>
      <c r="C10" s="14">
        <v>60979.99</v>
      </c>
      <c r="D10" s="15"/>
      <c r="E10" s="16"/>
      <c r="F10" s="17"/>
    </row>
    <row r="11" spans="1:7" ht="13.5" thickBot="1">
      <c r="A11" s="105"/>
      <c r="B11" s="18" t="s">
        <v>11</v>
      </c>
      <c r="C11" s="20">
        <v>51517</v>
      </c>
      <c r="D11" s="21">
        <v>69157</v>
      </c>
      <c r="E11" s="22">
        <v>87904.12</v>
      </c>
      <c r="F11" s="23">
        <v>83442.92</v>
      </c>
      <c r="G11" s="24"/>
    </row>
    <row r="12" spans="1:6" ht="12.75">
      <c r="A12" s="95" t="s">
        <v>13</v>
      </c>
      <c r="B12" s="6" t="s">
        <v>7</v>
      </c>
      <c r="C12" s="8">
        <v>495052.2</v>
      </c>
      <c r="D12" s="25">
        <v>543084</v>
      </c>
      <c r="E12" s="10">
        <v>576824.52</v>
      </c>
      <c r="F12" s="11">
        <v>644729.66</v>
      </c>
    </row>
    <row r="13" spans="1:6" ht="12.75">
      <c r="A13" s="96"/>
      <c r="B13" s="12" t="s">
        <v>8</v>
      </c>
      <c r="C13" s="14">
        <v>25976.11</v>
      </c>
      <c r="D13" s="26">
        <v>36993</v>
      </c>
      <c r="E13" s="16">
        <v>21566.73</v>
      </c>
      <c r="F13" s="17">
        <v>20150</v>
      </c>
    </row>
    <row r="14" spans="1:6" ht="12.75">
      <c r="A14" s="93"/>
      <c r="B14" s="12" t="s">
        <v>10</v>
      </c>
      <c r="C14" s="14"/>
      <c r="D14" s="26"/>
      <c r="E14" s="16"/>
      <c r="F14" s="17"/>
    </row>
    <row r="15" spans="1:7" ht="13.5" thickBot="1">
      <c r="A15" s="103"/>
      <c r="B15" s="18" t="s">
        <v>11</v>
      </c>
      <c r="C15" s="20"/>
      <c r="D15" s="27"/>
      <c r="E15" s="22"/>
      <c r="F15" s="23"/>
      <c r="G15" s="24"/>
    </row>
    <row r="16" spans="1:28" ht="23.25" customHeight="1">
      <c r="A16" s="95" t="s">
        <v>14</v>
      </c>
      <c r="B16" s="6" t="s">
        <v>7</v>
      </c>
      <c r="C16" s="9">
        <v>192361.71</v>
      </c>
      <c r="D16" s="25">
        <v>120227</v>
      </c>
      <c r="E16" s="10">
        <v>108731.6</v>
      </c>
      <c r="F16" s="11">
        <v>138545.42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</row>
    <row r="17" spans="1:28" ht="17.25" customHeight="1">
      <c r="A17" s="96"/>
      <c r="B17" s="12" t="s">
        <v>15</v>
      </c>
      <c r="C17" s="15">
        <v>6830.12</v>
      </c>
      <c r="D17" s="26">
        <v>13177</v>
      </c>
      <c r="E17" s="16">
        <v>10069.22</v>
      </c>
      <c r="F17" s="17">
        <v>18028.24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</row>
    <row r="18" spans="1:28" ht="17.25" customHeight="1">
      <c r="A18" s="93"/>
      <c r="B18" s="12" t="s">
        <v>10</v>
      </c>
      <c r="C18" s="15"/>
      <c r="D18" s="26">
        <v>5100</v>
      </c>
      <c r="E18" s="16"/>
      <c r="F18" s="17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</row>
    <row r="19" spans="1:28" ht="17.25" customHeight="1" thickBot="1">
      <c r="A19" s="103"/>
      <c r="B19" s="29" t="s">
        <v>11</v>
      </c>
      <c r="C19" s="30"/>
      <c r="D19" s="31"/>
      <c r="E19" s="22">
        <v>1000</v>
      </c>
      <c r="F19" s="23"/>
      <c r="G19" s="32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</row>
    <row r="20" spans="1:28" ht="12.75">
      <c r="A20" s="95" t="s">
        <v>16</v>
      </c>
      <c r="B20" s="6" t="s">
        <v>7</v>
      </c>
      <c r="C20" s="8">
        <v>4655457.78</v>
      </c>
      <c r="D20" s="8">
        <v>5097688</v>
      </c>
      <c r="E20" s="10">
        <v>5744538.02</v>
      </c>
      <c r="F20" s="11">
        <v>5950528.09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</row>
    <row r="21" spans="1:6" ht="12.75">
      <c r="A21" s="96"/>
      <c r="B21" s="12" t="s">
        <v>8</v>
      </c>
      <c r="C21" s="14">
        <v>920590.35</v>
      </c>
      <c r="D21" s="15">
        <v>1111113</v>
      </c>
      <c r="E21" s="16">
        <v>1214918.86</v>
      </c>
      <c r="F21" s="17">
        <v>992938.54</v>
      </c>
    </row>
    <row r="22" spans="1:6" ht="12.75">
      <c r="A22" s="96"/>
      <c r="B22" s="12" t="s">
        <v>9</v>
      </c>
      <c r="C22" s="14">
        <v>207790.5</v>
      </c>
      <c r="D22" s="15">
        <v>306627</v>
      </c>
      <c r="E22" s="16">
        <v>387608.58</v>
      </c>
      <c r="F22" s="17">
        <v>416669.16</v>
      </c>
    </row>
    <row r="23" spans="1:6" ht="12.75">
      <c r="A23" s="96"/>
      <c r="B23" s="12" t="s">
        <v>10</v>
      </c>
      <c r="C23" s="14"/>
      <c r="D23" s="15">
        <v>104387</v>
      </c>
      <c r="E23" s="16">
        <v>9923.48</v>
      </c>
      <c r="F23" s="17"/>
    </row>
    <row r="24" spans="1:7" ht="13.5" thickBot="1">
      <c r="A24" s="105"/>
      <c r="B24" s="18" t="s">
        <v>11</v>
      </c>
      <c r="C24" s="20">
        <v>111024</v>
      </c>
      <c r="D24" s="21">
        <v>77035</v>
      </c>
      <c r="E24" s="22">
        <v>59782.86</v>
      </c>
      <c r="F24" s="23">
        <v>53817.12</v>
      </c>
      <c r="G24" s="24"/>
    </row>
    <row r="25" spans="1:28" ht="12.75">
      <c r="A25" s="95" t="s">
        <v>17</v>
      </c>
      <c r="B25" s="6" t="s">
        <v>7</v>
      </c>
      <c r="C25" s="8"/>
      <c r="D25" s="8"/>
      <c r="E25" s="10"/>
      <c r="F25" s="10">
        <v>283274.03</v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</row>
    <row r="26" spans="1:6" ht="12.75">
      <c r="A26" s="96"/>
      <c r="B26" s="12" t="s">
        <v>8</v>
      </c>
      <c r="C26" s="14"/>
      <c r="D26" s="15"/>
      <c r="E26" s="16"/>
      <c r="F26" s="16">
        <v>471616.18</v>
      </c>
    </row>
    <row r="27" spans="1:6" ht="12.75">
      <c r="A27" s="96"/>
      <c r="B27" s="12" t="s">
        <v>9</v>
      </c>
      <c r="C27" s="14"/>
      <c r="D27" s="15"/>
      <c r="E27" s="16"/>
      <c r="F27" s="16">
        <v>836.82</v>
      </c>
    </row>
    <row r="28" spans="1:6" ht="12.75">
      <c r="A28" s="96"/>
      <c r="B28" s="12" t="s">
        <v>10</v>
      </c>
      <c r="C28" s="14"/>
      <c r="D28" s="15"/>
      <c r="E28" s="16"/>
      <c r="F28" s="16">
        <v>0</v>
      </c>
    </row>
    <row r="29" spans="1:7" ht="13.5" thickBot="1">
      <c r="A29" s="105"/>
      <c r="B29" s="18" t="s">
        <v>11</v>
      </c>
      <c r="C29" s="20"/>
      <c r="D29" s="21"/>
      <c r="E29" s="22"/>
      <c r="F29" s="22">
        <v>0</v>
      </c>
      <c r="G29" s="24"/>
    </row>
    <row r="30" spans="1:7" ht="23.25" customHeight="1">
      <c r="A30" s="95" t="s">
        <v>18</v>
      </c>
      <c r="B30" s="6" t="s">
        <v>7</v>
      </c>
      <c r="C30" s="8">
        <v>17682.82</v>
      </c>
      <c r="D30" s="9">
        <v>21107</v>
      </c>
      <c r="E30" s="10">
        <v>24024.47</v>
      </c>
      <c r="F30" s="11">
        <v>26304.42</v>
      </c>
      <c r="G30" s="28"/>
    </row>
    <row r="31" spans="1:7" ht="18" customHeight="1" thickBot="1">
      <c r="A31" s="103"/>
      <c r="B31" s="18" t="s">
        <v>8</v>
      </c>
      <c r="C31" s="20">
        <v>69010.19</v>
      </c>
      <c r="D31" s="21">
        <v>36524</v>
      </c>
      <c r="E31" s="22">
        <v>50035.09</v>
      </c>
      <c r="F31" s="23">
        <v>52272.65</v>
      </c>
      <c r="G31" s="32"/>
    </row>
    <row r="32" spans="1:6" ht="22.5" customHeight="1">
      <c r="A32" s="99" t="s">
        <v>19</v>
      </c>
      <c r="B32" s="6" t="s">
        <v>7</v>
      </c>
      <c r="C32" s="9">
        <v>965136.29</v>
      </c>
      <c r="D32" s="25">
        <v>1073281</v>
      </c>
      <c r="E32" s="10">
        <v>1132677.02</v>
      </c>
      <c r="F32" s="11">
        <v>1139150.84</v>
      </c>
    </row>
    <row r="33" spans="1:6" ht="12.75">
      <c r="A33" s="106"/>
      <c r="B33" s="12" t="s">
        <v>8</v>
      </c>
      <c r="C33" s="15">
        <v>146656.03</v>
      </c>
      <c r="D33" s="26">
        <v>136027</v>
      </c>
      <c r="E33" s="16">
        <v>152283.77</v>
      </c>
      <c r="F33" s="17">
        <v>175452.3</v>
      </c>
    </row>
    <row r="34" spans="1:6" ht="12.75">
      <c r="A34" s="106"/>
      <c r="B34" s="12" t="s">
        <v>20</v>
      </c>
      <c r="C34" s="15">
        <v>131112</v>
      </c>
      <c r="D34" s="26">
        <v>14945</v>
      </c>
      <c r="E34" s="16">
        <v>16231</v>
      </c>
      <c r="F34" s="17">
        <v>13685</v>
      </c>
    </row>
    <row r="35" spans="1:7" ht="13.5" thickBot="1">
      <c r="A35" s="107"/>
      <c r="B35" s="18" t="s">
        <v>11</v>
      </c>
      <c r="C35" s="21">
        <v>1014</v>
      </c>
      <c r="D35" s="27">
        <v>2438</v>
      </c>
      <c r="E35" s="22">
        <v>2433.83</v>
      </c>
      <c r="F35" s="23">
        <v>4136.17</v>
      </c>
      <c r="G35" s="24"/>
    </row>
    <row r="36" spans="1:6" ht="22.5" customHeight="1">
      <c r="A36" s="99" t="s">
        <v>21</v>
      </c>
      <c r="B36" s="6" t="s">
        <v>7</v>
      </c>
      <c r="C36" s="8">
        <v>28094.6</v>
      </c>
      <c r="D36" s="9">
        <v>0</v>
      </c>
      <c r="E36" s="10">
        <v>670</v>
      </c>
      <c r="F36" s="11">
        <v>2480</v>
      </c>
    </row>
    <row r="37" spans="1:7" ht="24" customHeight="1" thickBot="1">
      <c r="A37" s="102"/>
      <c r="B37" s="18" t="s">
        <v>8</v>
      </c>
      <c r="C37" s="21">
        <v>129572.23</v>
      </c>
      <c r="D37" s="21">
        <v>142448</v>
      </c>
      <c r="E37" s="22">
        <v>181504.85</v>
      </c>
      <c r="F37" s="23">
        <v>159969.63</v>
      </c>
      <c r="G37" s="24"/>
    </row>
    <row r="38" spans="1:6" ht="31.5" customHeight="1">
      <c r="A38" s="95" t="s">
        <v>22</v>
      </c>
      <c r="B38" s="6" t="s">
        <v>7</v>
      </c>
      <c r="C38" s="8">
        <v>341236</v>
      </c>
      <c r="D38" s="9">
        <v>386221</v>
      </c>
      <c r="E38" s="10">
        <v>465107.6</v>
      </c>
      <c r="F38" s="11">
        <v>495446.38</v>
      </c>
    </row>
    <row r="39" spans="1:6" ht="24" customHeight="1">
      <c r="A39" s="96"/>
      <c r="B39" s="12" t="s">
        <v>8</v>
      </c>
      <c r="C39" s="33">
        <v>574757.46</v>
      </c>
      <c r="D39" s="34">
        <v>609116</v>
      </c>
      <c r="E39" s="16">
        <v>196914.93</v>
      </c>
      <c r="F39" s="17">
        <v>152148.86</v>
      </c>
    </row>
    <row r="40" spans="1:7" ht="21.75" customHeight="1" thickBot="1">
      <c r="A40" s="103"/>
      <c r="B40" s="29" t="s">
        <v>20</v>
      </c>
      <c r="C40" s="30"/>
      <c r="D40" s="30">
        <v>132980</v>
      </c>
      <c r="E40" s="22"/>
      <c r="F40" s="23"/>
      <c r="G40" s="24"/>
    </row>
    <row r="41" spans="1:6" ht="22.5" customHeight="1">
      <c r="A41" s="99" t="s">
        <v>23</v>
      </c>
      <c r="B41" s="6" t="s">
        <v>7</v>
      </c>
      <c r="C41" s="9"/>
      <c r="D41" s="25">
        <v>9720</v>
      </c>
      <c r="E41" s="10"/>
      <c r="F41" s="11">
        <v>0</v>
      </c>
    </row>
    <row r="42" spans="1:7" ht="13.5" thickBot="1">
      <c r="A42" s="104"/>
      <c r="B42" s="18" t="s">
        <v>8</v>
      </c>
      <c r="C42" s="21">
        <v>54508</v>
      </c>
      <c r="D42" s="27">
        <v>67897</v>
      </c>
      <c r="E42" s="22">
        <v>34489.35</v>
      </c>
      <c r="F42" s="23">
        <v>38210.07</v>
      </c>
      <c r="G42" s="24"/>
    </row>
    <row r="43" spans="1:6" ht="12.75">
      <c r="A43" s="95" t="s">
        <v>24</v>
      </c>
      <c r="B43" s="35" t="s">
        <v>25</v>
      </c>
      <c r="C43" s="8">
        <v>424196.12</v>
      </c>
      <c r="D43" s="9">
        <v>478379</v>
      </c>
      <c r="E43" s="10">
        <v>621154.82</v>
      </c>
      <c r="F43" s="11">
        <v>656292.03</v>
      </c>
    </row>
    <row r="44" spans="1:6" ht="12.75">
      <c r="A44" s="96"/>
      <c r="B44" s="12" t="s">
        <v>8</v>
      </c>
      <c r="C44" s="14">
        <v>136723.45</v>
      </c>
      <c r="D44" s="15">
        <v>153885</v>
      </c>
      <c r="E44" s="16">
        <v>157734.07</v>
      </c>
      <c r="F44" s="17">
        <v>169515.55</v>
      </c>
    </row>
    <row r="45" spans="1:6" ht="12.75">
      <c r="A45" s="97"/>
      <c r="B45" s="36" t="s">
        <v>20</v>
      </c>
      <c r="C45" s="37">
        <v>42663.97</v>
      </c>
      <c r="D45" s="15">
        <v>14624</v>
      </c>
      <c r="E45" s="16"/>
      <c r="F45" s="17"/>
    </row>
    <row r="46" spans="1:7" ht="13.5" thickBot="1">
      <c r="A46" s="98"/>
      <c r="B46" s="18" t="s">
        <v>11</v>
      </c>
      <c r="C46" s="20">
        <v>16806</v>
      </c>
      <c r="D46" s="21">
        <v>35820</v>
      </c>
      <c r="E46" s="22">
        <v>17872.26</v>
      </c>
      <c r="F46" s="23">
        <v>3724.08</v>
      </c>
      <c r="G46" s="24"/>
    </row>
    <row r="47" spans="1:6" ht="12.75">
      <c r="A47" s="95" t="s">
        <v>26</v>
      </c>
      <c r="B47" s="35" t="s">
        <v>25</v>
      </c>
      <c r="C47" s="8"/>
      <c r="D47" s="9">
        <v>36524</v>
      </c>
      <c r="E47" s="10">
        <v>18083</v>
      </c>
      <c r="F47" s="11">
        <v>22156.3</v>
      </c>
    </row>
    <row r="48" spans="1:6" ht="12.75">
      <c r="A48" s="96"/>
      <c r="B48" s="12" t="s">
        <v>8</v>
      </c>
      <c r="C48" s="14"/>
      <c r="D48" s="15"/>
      <c r="E48" s="38"/>
      <c r="F48" s="39">
        <v>0</v>
      </c>
    </row>
    <row r="49" spans="1:6" ht="12.75">
      <c r="A49" s="97"/>
      <c r="B49" s="36" t="s">
        <v>20</v>
      </c>
      <c r="C49" s="37"/>
      <c r="D49" s="15"/>
      <c r="E49" s="40"/>
      <c r="F49" s="41"/>
    </row>
    <row r="50" spans="1:7" ht="13.5" thickBot="1">
      <c r="A50" s="98"/>
      <c r="B50" s="18" t="s">
        <v>11</v>
      </c>
      <c r="C50" s="20"/>
      <c r="D50" s="21"/>
      <c r="E50" s="42"/>
      <c r="F50" s="23"/>
      <c r="G50" s="24"/>
    </row>
    <row r="51" spans="1:6" ht="12.75">
      <c r="A51" s="95" t="s">
        <v>27</v>
      </c>
      <c r="B51" s="35" t="s">
        <v>25</v>
      </c>
      <c r="C51" s="8"/>
      <c r="D51" s="9">
        <v>144213</v>
      </c>
      <c r="E51" s="10">
        <v>221651.24</v>
      </c>
      <c r="F51" s="11">
        <v>282037.42</v>
      </c>
    </row>
    <row r="52" spans="1:6" ht="12.75">
      <c r="A52" s="96"/>
      <c r="B52" s="12" t="s">
        <v>8</v>
      </c>
      <c r="C52" s="14"/>
      <c r="D52" s="15"/>
      <c r="E52" s="16"/>
      <c r="F52" s="17">
        <v>0</v>
      </c>
    </row>
    <row r="53" spans="1:6" ht="12.75">
      <c r="A53" s="97"/>
      <c r="B53" s="36" t="s">
        <v>20</v>
      </c>
      <c r="C53" s="37"/>
      <c r="D53" s="15"/>
      <c r="E53" s="16"/>
      <c r="F53" s="17">
        <v>0</v>
      </c>
    </row>
    <row r="54" spans="1:7" ht="13.5" thickBot="1">
      <c r="A54" s="98"/>
      <c r="B54" s="18" t="s">
        <v>11</v>
      </c>
      <c r="C54" s="20"/>
      <c r="D54" s="21"/>
      <c r="E54" s="43"/>
      <c r="F54" s="44"/>
      <c r="G54" s="24"/>
    </row>
    <row r="55" spans="1:6" ht="12.75">
      <c r="A55" s="99" t="s">
        <v>28</v>
      </c>
      <c r="B55" s="35" t="s">
        <v>25</v>
      </c>
      <c r="C55" s="9">
        <v>88313.72</v>
      </c>
      <c r="D55" s="25">
        <v>78146</v>
      </c>
      <c r="E55" s="10">
        <v>182069.69</v>
      </c>
      <c r="F55" s="11">
        <v>192663.48</v>
      </c>
    </row>
    <row r="56" spans="1:6" ht="13.5" thickBot="1">
      <c r="A56" s="100"/>
      <c r="B56" s="18" t="s">
        <v>8</v>
      </c>
      <c r="C56" s="21">
        <v>55270.92</v>
      </c>
      <c r="D56" s="27">
        <v>27136</v>
      </c>
      <c r="E56" s="22">
        <v>40961.11</v>
      </c>
      <c r="F56" s="23">
        <v>54670.08</v>
      </c>
    </row>
    <row r="57" spans="1:6" ht="26.25" customHeight="1">
      <c r="A57" s="101" t="s">
        <v>29</v>
      </c>
      <c r="B57" s="35" t="s">
        <v>30</v>
      </c>
      <c r="C57" s="8">
        <v>223123.56</v>
      </c>
      <c r="D57" s="9">
        <v>39264</v>
      </c>
      <c r="E57" s="10"/>
      <c r="F57" s="10"/>
    </row>
    <row r="58" spans="1:7" ht="23.25" customHeight="1" thickBot="1">
      <c r="A58" s="94"/>
      <c r="B58" s="18" t="s">
        <v>8</v>
      </c>
      <c r="C58" s="20">
        <v>1085480.32</v>
      </c>
      <c r="D58" s="21">
        <v>1077056</v>
      </c>
      <c r="E58" s="22">
        <v>818918.84</v>
      </c>
      <c r="F58" s="22">
        <v>973980.67</v>
      </c>
      <c r="G58" s="24"/>
    </row>
    <row r="59" spans="1:6" ht="13.5" thickBot="1">
      <c r="A59" s="45" t="s">
        <v>31</v>
      </c>
      <c r="B59" s="46" t="s">
        <v>8</v>
      </c>
      <c r="C59" s="47"/>
      <c r="D59" s="48"/>
      <c r="E59" s="49"/>
      <c r="F59" s="50">
        <v>0</v>
      </c>
    </row>
    <row r="60" spans="1:7" ht="18" customHeight="1">
      <c r="A60" s="89" t="s">
        <v>32</v>
      </c>
      <c r="B60" s="35" t="s">
        <v>25</v>
      </c>
      <c r="C60" s="7">
        <f>C2+C7+C12+C16+C20+C25+C30+C32+C36+C38+C41+C43+C47+C51+C55+C57</f>
        <v>30004425.06</v>
      </c>
      <c r="D60" s="7">
        <f>D2+D7+D12+D16+D20+D25+D30+D32+D36+D38+D41+D43+D47+D51+D55+D57</f>
        <v>31648808.380000003</v>
      </c>
      <c r="E60" s="7">
        <f>E2+E7+E12+E16+E20+E25+E30+E32+E36+E38+E41+E43+E47+E51+E55+E57</f>
        <v>34133456.76</v>
      </c>
      <c r="F60" s="83">
        <f>F2+F7+F12+F16+F20+F25+F30+F32+F36+F38+F41+F43+F47+F51+F55+F57</f>
        <v>36159280.74000001</v>
      </c>
      <c r="G60" s="51"/>
    </row>
    <row r="61" spans="1:6" ht="18" customHeight="1">
      <c r="A61" s="90"/>
      <c r="B61" s="12" t="s">
        <v>8</v>
      </c>
      <c r="C61" s="13">
        <f>C3+C8+C13+C17+C21+C26+C31+C33+C37+C39+C42+C44+C48+C52+C56+C58+C59</f>
        <v>5770551.930000001</v>
      </c>
      <c r="D61" s="13">
        <f>D3+D8+D13+D17+D21+D26+D31+D33+D37+D39+D42+D44+D48+D52+D56+D58+D59</f>
        <v>5859186</v>
      </c>
      <c r="E61" s="13">
        <f>E3+E8+E13+E17+E21+E26+E31+E33+E37+E39+E42+E44+E48+E52+E56+E58+E59</f>
        <v>5466241.49</v>
      </c>
      <c r="F61" s="84">
        <f>F3+F8+F13+F17+F21+F26+F31+F33+F37+F39+F42+F44+F48+F52+F56+F58+F59</f>
        <v>6241917.69</v>
      </c>
    </row>
    <row r="62" spans="1:6" ht="18" customHeight="1">
      <c r="A62" s="90"/>
      <c r="B62" s="12" t="s">
        <v>9</v>
      </c>
      <c r="C62" s="13">
        <f>C4+C9+C27+C22</f>
        <v>1024896.64</v>
      </c>
      <c r="D62" s="13">
        <f>D4+D9+D27+D22</f>
        <v>1275189</v>
      </c>
      <c r="E62" s="13">
        <f>E4+E9+E27+E22</f>
        <v>1595416.4300000002</v>
      </c>
      <c r="F62" s="84">
        <f>F4+F9+F27+F22</f>
        <v>1655473.08</v>
      </c>
    </row>
    <row r="63" spans="1:6" ht="18" customHeight="1">
      <c r="A63" s="90"/>
      <c r="B63" s="12" t="s">
        <v>10</v>
      </c>
      <c r="C63" s="13">
        <f>C5+C10+C14+C23+C28+C34+C45+C49+C53</f>
        <v>245671.96</v>
      </c>
      <c r="D63" s="13">
        <f>D5+D10+D14+D23+D28+D34+D45+D49+D53</f>
        <v>138226</v>
      </c>
      <c r="E63" s="13">
        <f>E5+E10+E14+E23+E28+E34+E45+E49+E53</f>
        <v>26154.48</v>
      </c>
      <c r="F63" s="84">
        <f>F5+F10+F14+F23+F28+F34+F45+F49+F53</f>
        <v>13685</v>
      </c>
    </row>
    <row r="64" spans="1:6" ht="18" customHeight="1" thickBot="1">
      <c r="A64" s="91"/>
      <c r="B64" s="18" t="s">
        <v>11</v>
      </c>
      <c r="C64" s="19">
        <f>C6+C11+C15+C24+C29+C35+C46+C50+C54+C19</f>
        <v>248595</v>
      </c>
      <c r="D64" s="19">
        <f>D6+D11+D15+D24+D29+D35+D46+D50+D54+D19</f>
        <v>291559</v>
      </c>
      <c r="E64" s="19">
        <f>E6+E11+E15+E24+E29+E35+E46+E50+E54+E19</f>
        <v>248963.13999999998</v>
      </c>
      <c r="F64" s="85">
        <f>F6+F11+F15+F24+F29+F35+F46+F50+F54+F19</f>
        <v>196227.63999999998</v>
      </c>
    </row>
    <row r="65" spans="1:6" ht="18" customHeight="1" thickBot="1">
      <c r="A65" s="52"/>
      <c r="B65" s="53" t="s">
        <v>33</v>
      </c>
      <c r="C65" s="54">
        <f>SUM(C60:C64)</f>
        <v>37294140.59</v>
      </c>
      <c r="D65" s="55">
        <f>SUM(D60:D64)</f>
        <v>39212968.38</v>
      </c>
      <c r="E65" s="55">
        <f>SUM(E60:E64)</f>
        <v>41470232.3</v>
      </c>
      <c r="F65" s="56">
        <f>SUM(F60:F64)</f>
        <v>44266584.150000006</v>
      </c>
    </row>
    <row r="66" spans="1:6" ht="18" customHeight="1">
      <c r="A66" s="57"/>
      <c r="B66" s="58" t="s">
        <v>34</v>
      </c>
      <c r="C66" s="59"/>
      <c r="D66" s="59"/>
      <c r="E66" s="88">
        <v>195660</v>
      </c>
      <c r="F66" s="86">
        <v>1051143</v>
      </c>
    </row>
    <row r="67" spans="1:6" ht="18" customHeight="1" thickBot="1">
      <c r="A67" s="60"/>
      <c r="B67" s="61" t="s">
        <v>35</v>
      </c>
      <c r="C67" s="62">
        <v>1398722.33</v>
      </c>
      <c r="D67" s="62">
        <v>1400880</v>
      </c>
      <c r="E67" s="63">
        <v>789649.18</v>
      </c>
      <c r="F67" s="87">
        <v>614310</v>
      </c>
    </row>
    <row r="68" spans="1:6" ht="18" customHeight="1" thickBot="1">
      <c r="A68" s="52"/>
      <c r="B68" s="64" t="s">
        <v>36</v>
      </c>
      <c r="C68" s="54">
        <f>SUM(C65:C67)</f>
        <v>38692862.92</v>
      </c>
      <c r="D68" s="55">
        <f>SUM(D65:D67)</f>
        <v>40613848.38</v>
      </c>
      <c r="E68" s="56">
        <f>SUM(E65:E67)</f>
        <v>42455541.48</v>
      </c>
      <c r="F68" s="56">
        <f>SUM(F65:F67)</f>
        <v>45932037.150000006</v>
      </c>
    </row>
    <row r="69" spans="1:7" ht="15.75">
      <c r="A69" s="92" t="s">
        <v>37</v>
      </c>
      <c r="B69" s="65" t="s">
        <v>38</v>
      </c>
      <c r="C69" s="66">
        <v>23399995</v>
      </c>
      <c r="D69" s="66">
        <v>23687429</v>
      </c>
      <c r="E69" s="10">
        <v>25328875</v>
      </c>
      <c r="F69" s="11">
        <v>25964690</v>
      </c>
      <c r="G69" s="67"/>
    </row>
    <row r="70" spans="1:6" ht="15.75">
      <c r="A70" s="93"/>
      <c r="B70" s="68" t="s">
        <v>39</v>
      </c>
      <c r="C70" s="69">
        <v>1633263.7</v>
      </c>
      <c r="D70" s="69">
        <v>1535888</v>
      </c>
      <c r="E70" s="16">
        <v>778717.84</v>
      </c>
      <c r="F70" s="17">
        <v>742416.62</v>
      </c>
    </row>
    <row r="71" spans="1:6" ht="15.75">
      <c r="A71" s="93"/>
      <c r="B71" s="68" t="s">
        <v>40</v>
      </c>
      <c r="C71" s="69">
        <v>1770678.75</v>
      </c>
      <c r="D71" s="69">
        <v>1951330</v>
      </c>
      <c r="E71" s="16">
        <v>2178082.54</v>
      </c>
      <c r="F71" s="17">
        <v>2041193.76</v>
      </c>
    </row>
    <row r="72" spans="1:6" ht="15.75">
      <c r="A72" s="93"/>
      <c r="B72" s="68" t="s">
        <v>41</v>
      </c>
      <c r="C72" s="70">
        <v>54508</v>
      </c>
      <c r="D72" s="70">
        <v>100641</v>
      </c>
      <c r="E72" s="16">
        <v>42313.75</v>
      </c>
      <c r="F72" s="17">
        <v>59230.07</v>
      </c>
    </row>
    <row r="73" spans="1:6" ht="15.75">
      <c r="A73" s="93"/>
      <c r="B73" s="68" t="s">
        <v>42</v>
      </c>
      <c r="C73" s="70">
        <v>143585</v>
      </c>
      <c r="D73" s="70">
        <v>105282</v>
      </c>
      <c r="E73" s="16">
        <v>223030.8</v>
      </c>
      <c r="F73" s="17">
        <v>247333.56</v>
      </c>
    </row>
    <row r="74" spans="1:6" ht="16.5" thickBot="1">
      <c r="A74" s="93"/>
      <c r="B74" s="71" t="s">
        <v>43</v>
      </c>
      <c r="C74" s="72">
        <v>11690833</v>
      </c>
      <c r="D74" s="72">
        <v>13371358</v>
      </c>
      <c r="E74" s="38">
        <v>13904521.55</v>
      </c>
      <c r="F74" s="39">
        <v>16877173.14</v>
      </c>
    </row>
    <row r="75" spans="1:6" ht="16.5" thickBot="1">
      <c r="A75" s="94"/>
      <c r="B75" s="73" t="s">
        <v>44</v>
      </c>
      <c r="C75" s="74">
        <f>SUM(C69:C74)</f>
        <v>38692863.45</v>
      </c>
      <c r="D75" s="75">
        <f>SUM(D69:D74)</f>
        <v>40751928</v>
      </c>
      <c r="E75" s="76">
        <f>SUM(E69:E74)</f>
        <v>42455541.480000004</v>
      </c>
      <c r="F75" s="76">
        <f>SUM(F69:F74)</f>
        <v>45932037.150000006</v>
      </c>
    </row>
    <row r="76" spans="1:6" ht="16.5" thickBot="1">
      <c r="A76" s="77"/>
      <c r="B76" s="77"/>
      <c r="C76" s="78">
        <v>2007</v>
      </c>
      <c r="D76" s="79">
        <v>2008</v>
      </c>
      <c r="E76" s="80">
        <v>2009</v>
      </c>
      <c r="F76" s="81">
        <v>2010</v>
      </c>
    </row>
    <row r="78" spans="3:6" ht="12.75">
      <c r="C78" s="51"/>
      <c r="D78" s="51"/>
      <c r="E78" s="51"/>
      <c r="F78" s="51"/>
    </row>
  </sheetData>
  <sheetProtection/>
  <mergeCells count="18">
    <mergeCell ref="A2:A6"/>
    <mergeCell ref="A7:A11"/>
    <mergeCell ref="A12:A15"/>
    <mergeCell ref="A16:A19"/>
    <mergeCell ref="A36:A37"/>
    <mergeCell ref="A38:A40"/>
    <mergeCell ref="A41:A42"/>
    <mergeCell ref="A43:A46"/>
    <mergeCell ref="A20:A24"/>
    <mergeCell ref="A25:A29"/>
    <mergeCell ref="A30:A31"/>
    <mergeCell ref="A32:A35"/>
    <mergeCell ref="A60:A64"/>
    <mergeCell ref="A69:A75"/>
    <mergeCell ref="A47:A50"/>
    <mergeCell ref="A51:A54"/>
    <mergeCell ref="A55:A56"/>
    <mergeCell ref="A57:A58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GZO</dc:creator>
  <cp:keywords/>
  <dc:description/>
  <cp:lastModifiedBy>malgorzatacz</cp:lastModifiedBy>
  <dcterms:created xsi:type="dcterms:W3CDTF">2011-07-04T04:59:34Z</dcterms:created>
  <dcterms:modified xsi:type="dcterms:W3CDTF">2012-01-24T14:15:49Z</dcterms:modified>
  <cp:category/>
  <cp:version/>
  <cp:contentType/>
  <cp:contentStatus/>
</cp:coreProperties>
</file>